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440" windowWidth="28815" windowHeight="52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4" i="1"/>
  <c r="G14"/>
  <c r="G24" l="1"/>
  <c r="H24" s="1"/>
  <c r="G25"/>
  <c r="H25" s="1"/>
  <c r="G13"/>
  <c r="H13" s="1"/>
  <c r="G12"/>
  <c r="H12" s="1"/>
  <c r="G27"/>
  <c r="H27" s="1"/>
  <c r="G26"/>
  <c r="H26" s="1"/>
  <c r="G23"/>
  <c r="H23" s="1"/>
  <c r="G17"/>
  <c r="H17" s="1"/>
  <c r="G16"/>
  <c r="H16" s="1"/>
  <c r="G15"/>
  <c r="H15" s="1"/>
  <c r="H28" l="1"/>
  <c r="H18"/>
  <c r="G28"/>
  <c r="G18"/>
</calcChain>
</file>

<file path=xl/sharedStrings.xml><?xml version="1.0" encoding="utf-8"?>
<sst xmlns="http://schemas.openxmlformats.org/spreadsheetml/2006/main" count="69" uniqueCount="48">
  <si>
    <t>Microsoft Windows Server Standard Core Single License/Software Assurance Pack Open 16 License No Level Core License (9EM-00114)</t>
  </si>
  <si>
    <t>Описание</t>
  </si>
  <si>
    <t>Подробно</t>
  </si>
  <si>
    <t>Источник</t>
  </si>
  <si>
    <t>softline.ru</t>
  </si>
  <si>
    <t>штук.</t>
  </si>
  <si>
    <t>цена, тыс.руб.</t>
  </si>
  <si>
    <t>всего, тыс. руб.</t>
  </si>
  <si>
    <t>Прайс-лист с 01.04.2019 на ПО "АльфаЦЕНТР":  www.alphacenter.ru</t>
  </si>
  <si>
    <t>Модуль связи GSM-модемов с системой АСКУЭ</t>
  </si>
  <si>
    <t>insat.ru</t>
  </si>
  <si>
    <t>Модуль связи USB через Ethernet для системы АСКУЭ</t>
  </si>
  <si>
    <t>GSM-модемы опроса счетчиков АСКУЭ с антенной</t>
  </si>
  <si>
    <t>pulsar-msk.ru</t>
  </si>
  <si>
    <t>GPRS модем PULSAR,  Исполнение на Din-рейку;CSD;RS 232;RS 485; +Антенна</t>
  </si>
  <si>
    <t>АльфаЦЕНТР: модуль AC_WEB</t>
  </si>
  <si>
    <t>Модуль системы АСКУЭ АльфаЦЕНТР для организации доступа к информации через Интернет со стороны сетевых огранизаций</t>
  </si>
  <si>
    <t>АльфаЦЕНТР: модуль AC-OPC Сервер</t>
  </si>
  <si>
    <t xml:space="preserve">Модуль система АСКУЭ АльфаЦЕНТР для сопряжения со SCADA-системами, для автоматической передачи показаний в сторонние учетные системы </t>
  </si>
  <si>
    <t>Microsoft Office Standard 2019</t>
  </si>
  <si>
    <t>План расходов на модернизацию системы учета ЭКК (возможно деление на три года)</t>
  </si>
  <si>
    <t>Обновление офисного пакета на рабочих станциях Microsoft Office 2003 до Microsoft Office 2019</t>
  </si>
  <si>
    <t xml:space="preserve">Windows Server CAL 2019. Лицензия MLP 20 Device </t>
  </si>
  <si>
    <t xml:space="preserve">Лицензии подключения пользователей к Windows Server 2019,  4шт., Пакет 20 лицензий </t>
  </si>
  <si>
    <t>всего, тыс. руб. (с НДС)</t>
  </si>
  <si>
    <t>всего, тыс. руб. (без НДС)</t>
  </si>
  <si>
    <t>СОГЛАСОВАНО:</t>
  </si>
  <si>
    <t>Министерство строительства, 
жилищно-коммунального хозяйства и энергетики Республики Карелия</t>
  </si>
  <si>
    <t>Главный управляющий директор
ООО "Энергокомфорт".Карелия"</t>
  </si>
  <si>
    <t>_______________________Сафронов А.В.</t>
  </si>
  <si>
    <t>_____________________/________________</t>
  </si>
  <si>
    <t>цена от 27.01.2020</t>
  </si>
  <si>
    <t>Сервер Lenovo 7X06CTO1WW ThinkSystem SR650, Вариант 3, спецификация предписана РКС</t>
  </si>
  <si>
    <t>Сервер Lenovo для Системы АСКУЭ Альфа-ЦЕНТР</t>
  </si>
  <si>
    <t>КП Принтком-Трейд от 21.02.2020</t>
  </si>
  <si>
    <t>Преобразователи RS422/485 в Ethernet: MOXA NPORT 5650I-8-DTL (8 портов)</t>
  </si>
  <si>
    <t>TITAN (VSCOM) ANYPLACEUSB-H6, 6-портовый концентратор USB 3.1 over Ethernet</t>
  </si>
  <si>
    <t>Обновление системы управления базами данных Microsoft SQL Server 2012 до Microsoft SQL Server 2019</t>
  </si>
  <si>
    <t>Microsoft SQL Server Standard Edition 2019. Лицензия OpenLicensePack, Single No Level</t>
  </si>
  <si>
    <t>Лицензия пользователя Microsoft SQL Server 2019</t>
  </si>
  <si>
    <t>SQL Server CAL 2019. English MLP 20 Device</t>
  </si>
  <si>
    <t>Добавлен 1 сервер Lenovo взамен 2-х DEPO</t>
  </si>
  <si>
    <t>цена от 07.04.2020</t>
  </si>
  <si>
    <t>примечание</t>
  </si>
  <si>
    <t>Обновление снимаемой с поддержки серверной операционной системы Windows Server 2008 до Windows Server 2019</t>
  </si>
  <si>
    <t>"__" апреля 2020 год.</t>
  </si>
  <si>
    <t xml:space="preserve">План расходов на оборудование АСКУЭ для инвестиционной программы ЭКК 2021 </t>
  </si>
  <si>
    <t>" _____ " ________________ 2020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</si>
</sst>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rgb="FF2A2A2A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8" fillId="0" borderId="0" xfId="0" applyFont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/>
    </xf>
    <xf numFmtId="0" fontId="5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top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1" fillId="0" borderId="0" xfId="0" applyNumberFormat="1" applyFont="1"/>
    <xf numFmtId="0" fontId="0" fillId="0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0" fillId="2" borderId="0" xfId="0" applyFill="1"/>
    <xf numFmtId="0" fontId="11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1"/>
  <sheetViews>
    <sheetView tabSelected="1" workbookViewId="0">
      <selection activeCell="F10" sqref="F10"/>
    </sheetView>
  </sheetViews>
  <sheetFormatPr defaultRowHeight="15" outlineLevelRow="2"/>
  <cols>
    <col min="2" max="2" width="26" customWidth="1"/>
    <col min="3" max="3" width="36.28515625" customWidth="1"/>
    <col min="4" max="4" width="32" customWidth="1"/>
    <col min="6" max="6" width="14.5703125" customWidth="1"/>
    <col min="7" max="7" width="22" customWidth="1"/>
    <col min="8" max="8" width="28.42578125" customWidth="1"/>
    <col min="9" max="9" width="12.7109375" hidden="1" customWidth="1"/>
  </cols>
  <sheetData>
    <row r="1" spans="2:13" s="12" customFormat="1" ht="12.75" outlineLevel="2">
      <c r="B1" s="7" t="s">
        <v>26</v>
      </c>
      <c r="C1" s="8"/>
      <c r="D1" s="9"/>
      <c r="E1" s="10"/>
      <c r="F1" s="43" t="s">
        <v>26</v>
      </c>
      <c r="G1" s="43"/>
      <c r="H1" s="43"/>
      <c r="I1" s="11"/>
      <c r="J1" s="11"/>
      <c r="K1" s="11"/>
      <c r="L1" s="11"/>
      <c r="M1" s="11"/>
    </row>
    <row r="2" spans="2:13" s="12" customFormat="1" ht="28.5" customHeight="1" outlineLevel="1">
      <c r="B2" s="44" t="s">
        <v>27</v>
      </c>
      <c r="C2" s="44"/>
      <c r="D2" s="22"/>
      <c r="E2" s="22"/>
      <c r="F2" s="42" t="s">
        <v>28</v>
      </c>
      <c r="G2" s="42"/>
      <c r="H2" s="42"/>
      <c r="I2" s="20"/>
      <c r="J2" s="11"/>
      <c r="K2" s="11"/>
      <c r="L2" s="11"/>
      <c r="M2" s="11"/>
    </row>
    <row r="3" spans="2:13" s="12" customFormat="1" ht="12.75" outlineLevel="1">
      <c r="B3" s="13"/>
      <c r="C3" s="8"/>
      <c r="D3" s="9"/>
      <c r="E3" s="10"/>
      <c r="F3" s="13"/>
      <c r="G3" s="11"/>
      <c r="H3" s="11"/>
      <c r="I3" s="11"/>
      <c r="J3" s="11"/>
      <c r="K3" s="11"/>
      <c r="L3" s="11"/>
      <c r="M3" s="11"/>
    </row>
    <row r="4" spans="2:13" s="12" customFormat="1" ht="12.75" outlineLevel="1">
      <c r="B4" s="13" t="s">
        <v>30</v>
      </c>
      <c r="C4" s="8"/>
      <c r="D4" s="9"/>
      <c r="E4" s="10"/>
      <c r="F4" s="13"/>
      <c r="G4" s="13"/>
      <c r="H4" s="21" t="s">
        <v>29</v>
      </c>
      <c r="I4" s="11"/>
      <c r="J4" s="11"/>
      <c r="K4" s="11"/>
      <c r="L4" s="11"/>
      <c r="M4" s="11"/>
    </row>
    <row r="5" spans="2:13" s="12" customFormat="1" ht="12.75" outlineLevel="1">
      <c r="B5" s="13"/>
      <c r="C5" s="8"/>
      <c r="D5" s="9"/>
      <c r="E5" s="10"/>
      <c r="F5" s="39"/>
      <c r="G5" s="13"/>
      <c r="H5" s="21"/>
      <c r="I5" s="11"/>
      <c r="J5" s="11"/>
      <c r="K5" s="11"/>
      <c r="L5" s="11"/>
      <c r="M5" s="11"/>
    </row>
    <row r="6" spans="2:13" s="19" customFormat="1" ht="12.75" outlineLevel="1">
      <c r="B6" s="14" t="s">
        <v>47</v>
      </c>
      <c r="C6" s="15"/>
      <c r="D6" s="16"/>
      <c r="E6" s="17"/>
      <c r="F6" s="40"/>
      <c r="G6" s="18"/>
      <c r="H6" s="26" t="s">
        <v>45</v>
      </c>
      <c r="I6" s="18"/>
      <c r="J6" s="18"/>
      <c r="K6" s="18"/>
      <c r="L6" s="18"/>
      <c r="M6" s="18"/>
    </row>
    <row r="7" spans="2:13">
      <c r="F7" s="41"/>
    </row>
    <row r="8" spans="2:13">
      <c r="B8" s="2" t="s">
        <v>46</v>
      </c>
      <c r="F8" s="41"/>
    </row>
    <row r="10" spans="2:13" ht="15.75" thickBot="1">
      <c r="I10" s="2" t="s">
        <v>43</v>
      </c>
    </row>
    <row r="11" spans="2:13" ht="15" customHeight="1">
      <c r="B11" s="3" t="s">
        <v>1</v>
      </c>
      <c r="C11" s="4" t="s">
        <v>2</v>
      </c>
      <c r="D11" s="4" t="s">
        <v>3</v>
      </c>
      <c r="E11" s="4" t="s">
        <v>5</v>
      </c>
      <c r="F11" s="4" t="s">
        <v>6</v>
      </c>
      <c r="G11" s="5" t="s">
        <v>24</v>
      </c>
      <c r="H11" s="6" t="s">
        <v>25</v>
      </c>
      <c r="I11" s="29">
        <v>43928</v>
      </c>
    </row>
    <row r="12" spans="2:13" ht="85.7" customHeight="1">
      <c r="B12" s="31" t="s">
        <v>16</v>
      </c>
      <c r="C12" s="31" t="s">
        <v>15</v>
      </c>
      <c r="D12" s="31" t="s">
        <v>8</v>
      </c>
      <c r="E12" s="27">
        <v>1</v>
      </c>
      <c r="F12" s="27">
        <v>99</v>
      </c>
      <c r="G12" s="32">
        <f t="shared" ref="G12:G17" si="0">E12*F12</f>
        <v>99</v>
      </c>
      <c r="H12" s="32">
        <f t="shared" ref="H12:H17" si="1">G12/120*100</f>
        <v>82.5</v>
      </c>
      <c r="I12" s="28" t="s">
        <v>31</v>
      </c>
    </row>
    <row r="13" spans="2:13" ht="101.1" customHeight="1">
      <c r="B13" s="31" t="s">
        <v>18</v>
      </c>
      <c r="C13" s="31" t="s">
        <v>17</v>
      </c>
      <c r="D13" s="31" t="s">
        <v>8</v>
      </c>
      <c r="E13" s="27">
        <v>1</v>
      </c>
      <c r="F13" s="27">
        <v>84</v>
      </c>
      <c r="G13" s="32">
        <f t="shared" si="0"/>
        <v>84</v>
      </c>
      <c r="H13" s="32">
        <f t="shared" si="1"/>
        <v>70</v>
      </c>
      <c r="I13" s="28" t="s">
        <v>31</v>
      </c>
    </row>
    <row r="14" spans="2:13" ht="101.1" customHeight="1">
      <c r="B14" s="31" t="s">
        <v>33</v>
      </c>
      <c r="C14" s="31" t="s">
        <v>32</v>
      </c>
      <c r="D14" s="31" t="s">
        <v>34</v>
      </c>
      <c r="E14" s="27">
        <v>1</v>
      </c>
      <c r="F14" s="27">
        <v>2700</v>
      </c>
      <c r="G14" s="32">
        <f t="shared" si="0"/>
        <v>2700</v>
      </c>
      <c r="H14" s="32">
        <f t="shared" si="1"/>
        <v>2250</v>
      </c>
      <c r="I14" s="30" t="s">
        <v>41</v>
      </c>
    </row>
    <row r="15" spans="2:13" ht="45">
      <c r="B15" s="31" t="s">
        <v>12</v>
      </c>
      <c r="C15" s="33" t="s">
        <v>14</v>
      </c>
      <c r="D15" s="27" t="s">
        <v>13</v>
      </c>
      <c r="E15" s="27">
        <v>8</v>
      </c>
      <c r="F15" s="27">
        <v>6</v>
      </c>
      <c r="G15" s="32">
        <f t="shared" si="0"/>
        <v>48</v>
      </c>
      <c r="H15" s="32">
        <f t="shared" si="1"/>
        <v>40</v>
      </c>
      <c r="I15" s="28" t="s">
        <v>42</v>
      </c>
    </row>
    <row r="16" spans="2:13" ht="45">
      <c r="B16" s="31" t="s">
        <v>9</v>
      </c>
      <c r="C16" s="34" t="s">
        <v>35</v>
      </c>
      <c r="D16" s="35" t="s">
        <v>10</v>
      </c>
      <c r="E16" s="27">
        <v>2</v>
      </c>
      <c r="F16" s="27">
        <v>79</v>
      </c>
      <c r="G16" s="32">
        <f t="shared" si="0"/>
        <v>158</v>
      </c>
      <c r="H16" s="32">
        <f t="shared" si="1"/>
        <v>131.66666666666666</v>
      </c>
      <c r="I16" s="28" t="s">
        <v>42</v>
      </c>
    </row>
    <row r="17" spans="2:9" ht="45">
      <c r="B17" s="31" t="s">
        <v>11</v>
      </c>
      <c r="C17" s="34" t="s">
        <v>36</v>
      </c>
      <c r="D17" s="27" t="s">
        <v>10</v>
      </c>
      <c r="E17" s="27">
        <v>2</v>
      </c>
      <c r="F17" s="27">
        <v>16</v>
      </c>
      <c r="G17" s="32">
        <f t="shared" si="0"/>
        <v>32</v>
      </c>
      <c r="H17" s="32">
        <f t="shared" si="1"/>
        <v>26.666666666666668</v>
      </c>
      <c r="I17" s="28" t="s">
        <v>42</v>
      </c>
    </row>
    <row r="18" spans="2:9">
      <c r="G18" s="25">
        <f>SUM(G12:G17)</f>
        <v>3121</v>
      </c>
      <c r="H18" s="25">
        <f>SUM(H12:H17)</f>
        <v>2600.833333333333</v>
      </c>
    </row>
    <row r="20" spans="2:9">
      <c r="B20" s="1" t="s">
        <v>20</v>
      </c>
    </row>
    <row r="21" spans="2:9" ht="15.75" thickBot="1"/>
    <row r="22" spans="2:9">
      <c r="B22" s="3" t="s">
        <v>1</v>
      </c>
      <c r="C22" s="4" t="s">
        <v>2</v>
      </c>
      <c r="D22" s="4" t="s">
        <v>3</v>
      </c>
      <c r="E22" s="4" t="s">
        <v>5</v>
      </c>
      <c r="F22" s="4" t="s">
        <v>6</v>
      </c>
      <c r="G22" s="5" t="s">
        <v>7</v>
      </c>
      <c r="H22" s="5" t="s">
        <v>7</v>
      </c>
    </row>
    <row r="23" spans="2:9" ht="75">
      <c r="B23" s="31" t="s">
        <v>44</v>
      </c>
      <c r="C23" s="36" t="s">
        <v>0</v>
      </c>
      <c r="D23" s="36" t="s">
        <v>4</v>
      </c>
      <c r="E23" s="27">
        <v>3</v>
      </c>
      <c r="F23" s="27">
        <v>92</v>
      </c>
      <c r="G23" s="32">
        <f>E23*F23</f>
        <v>276</v>
      </c>
      <c r="H23" s="32">
        <f t="shared" ref="H23:H27" si="2">G23/120*100</f>
        <v>229.99999999999997</v>
      </c>
      <c r="I23" s="28" t="s">
        <v>42</v>
      </c>
    </row>
    <row r="24" spans="2:9" ht="64.5" customHeight="1">
      <c r="B24" s="31" t="s">
        <v>23</v>
      </c>
      <c r="C24" s="37" t="s">
        <v>22</v>
      </c>
      <c r="D24" s="36" t="s">
        <v>4</v>
      </c>
      <c r="E24" s="27">
        <v>4</v>
      </c>
      <c r="F24" s="27">
        <v>53</v>
      </c>
      <c r="G24" s="32">
        <f>E24*F24</f>
        <v>212</v>
      </c>
      <c r="H24" s="32">
        <f t="shared" si="2"/>
        <v>176.66666666666666</v>
      </c>
      <c r="I24" s="28" t="s">
        <v>42</v>
      </c>
    </row>
    <row r="25" spans="2:9" ht="60.4" customHeight="1">
      <c r="B25" s="31" t="s">
        <v>21</v>
      </c>
      <c r="C25" s="38" t="s">
        <v>19</v>
      </c>
      <c r="D25" s="36" t="s">
        <v>4</v>
      </c>
      <c r="E25" s="27">
        <v>60</v>
      </c>
      <c r="F25" s="27">
        <v>25</v>
      </c>
      <c r="G25" s="32">
        <f>E25*F25</f>
        <v>1500</v>
      </c>
      <c r="H25" s="32">
        <f t="shared" si="2"/>
        <v>1250</v>
      </c>
      <c r="I25" s="28" t="s">
        <v>42</v>
      </c>
    </row>
    <row r="26" spans="2:9" ht="75">
      <c r="B26" s="31" t="s">
        <v>37</v>
      </c>
      <c r="C26" s="38" t="s">
        <v>38</v>
      </c>
      <c r="D26" s="27" t="s">
        <v>4</v>
      </c>
      <c r="E26" s="27">
        <v>1</v>
      </c>
      <c r="F26" s="27">
        <v>56</v>
      </c>
      <c r="G26" s="32">
        <f>E26*F26</f>
        <v>56</v>
      </c>
      <c r="H26" s="32">
        <f t="shared" si="2"/>
        <v>46.666666666666664</v>
      </c>
      <c r="I26" s="28" t="s">
        <v>42</v>
      </c>
    </row>
    <row r="27" spans="2:9" ht="30">
      <c r="B27" s="31" t="s">
        <v>39</v>
      </c>
      <c r="C27" s="38" t="s">
        <v>40</v>
      </c>
      <c r="D27" s="27" t="s">
        <v>4</v>
      </c>
      <c r="E27" s="27">
        <v>4</v>
      </c>
      <c r="F27" s="27">
        <v>52</v>
      </c>
      <c r="G27" s="32">
        <f>E27*F27</f>
        <v>208</v>
      </c>
      <c r="H27" s="32">
        <f t="shared" si="2"/>
        <v>173.33333333333334</v>
      </c>
      <c r="I27" s="28" t="s">
        <v>42</v>
      </c>
    </row>
    <row r="28" spans="2:9">
      <c r="G28" s="23">
        <f>SUM(G23:G27)</f>
        <v>2252</v>
      </c>
      <c r="H28" s="23">
        <f>SUM(H23:H27)</f>
        <v>1876.6666666666665</v>
      </c>
    </row>
    <row r="31" spans="2:9">
      <c r="G31" s="24"/>
      <c r="H31" s="24"/>
    </row>
  </sheetData>
  <mergeCells count="3">
    <mergeCell ref="F2:H2"/>
    <mergeCell ref="F1:H1"/>
    <mergeCell ref="B2:C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filippov.a</cp:lastModifiedBy>
  <cp:lastPrinted>2019-04-12T12:42:59Z</cp:lastPrinted>
  <dcterms:created xsi:type="dcterms:W3CDTF">2019-04-04T11:52:48Z</dcterms:created>
  <dcterms:modified xsi:type="dcterms:W3CDTF">2020-04-08T08:29:54Z</dcterms:modified>
</cp:coreProperties>
</file>